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D50" i="1" l="1"/>
  <c r="C50" i="1"/>
  <c r="D45" i="1"/>
  <c r="C45" i="1"/>
  <c r="D39" i="1"/>
  <c r="C39" i="1"/>
  <c r="D35" i="1"/>
  <c r="C35" i="1"/>
  <c r="D16" i="1"/>
  <c r="C16" i="1"/>
  <c r="D4" i="1"/>
  <c r="C4" i="1"/>
  <c r="C55" i="1" l="1"/>
  <c r="C43" i="1"/>
  <c r="C33" i="1"/>
  <c r="D33" i="1"/>
  <c r="D55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<sst xmlns="http://schemas.openxmlformats.org/spreadsheetml/2006/main" count="69" uniqueCount="59">
  <si>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</si>
  <si>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</si>
  <si>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</si>
  <si>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</si>
  <si>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</si>
  <si>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</si>
  <si>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</si>
  <si>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</si>
  <si>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</si>
  <si>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</si>
  <si>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</si>
  <si>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</si>
  <si>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</si>
  <si>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</si>
  <si>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</si>
  <si>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</si>
  <si>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</si>
  <si>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</si>
  <si>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</si>
  <si>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</si>
  <si>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</si>
  <si>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</si>
  <si>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</si>
  <si>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</si>
  <si>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</si>
  <si>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</si>
  <si>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</si>
  <si>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</si>
  <si>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</si>
  <si>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</si>
  <si>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</si>
  <si>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</si>
  <si>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</si>
  <si>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</si>
  <si>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</si>
  <si>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</si>
  <si>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</si>
  <si>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</si>
  <si>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</si>
  <si>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</si>
  <si>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</si>
  <si>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</si>
  <si>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</si>
  <si>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</si>
  <si>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</si>
  <si>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</si>
  <si>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</si>
  <si>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</si>
  <si>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</si>
  <si>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</si>
  <si>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</si>
  <si>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</si>
  <si>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</si>
  <si>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</si>
  <si>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</si>
  <si>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</si>
  <si>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</si>
  <si>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</si>
  <si>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FLUJOS DE EFECTIVO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</si>
</sst>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33048460.27</v>
      </c>
      <c r="D4" s="6">
        <f>SUM(D5:D15)</f>
        <v>96917475.049999982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/>
      <c r="E5" s="4"/>
    </row>
    <row r="6" spans="1:5" x14ac:dyDescent="0.2">
      <c r="A6" s="9">
        <v>4120</v>
      </c>
      <c r="B6" s="25" t="s">
        <v>6</v>
      </c>
      <c r="C6" s="8">
        <v>0</v>
      </c>
      <c r="D6" s="8"/>
      <c r="E6" s="4"/>
    </row>
    <row r="7" spans="1:5" x14ac:dyDescent="0.2">
      <c r="A7" s="7">
        <v>4130</v>
      </c>
      <c r="B7" s="24" t="s">
        <v>7</v>
      </c>
      <c r="C7" s="8">
        <v>0</v>
      </c>
      <c r="D7" s="8"/>
      <c r="E7" s="4"/>
    </row>
    <row r="8" spans="1:5" x14ac:dyDescent="0.2">
      <c r="A8" s="7">
        <v>4140</v>
      </c>
      <c r="B8" s="24" t="s">
        <v>8</v>
      </c>
      <c r="C8" s="8">
        <v>1238517.5</v>
      </c>
      <c r="D8" s="8">
        <v>5011354.09</v>
      </c>
      <c r="E8" s="4"/>
    </row>
    <row r="9" spans="1:5" x14ac:dyDescent="0.2">
      <c r="A9" s="7">
        <v>4150</v>
      </c>
      <c r="B9" s="24" t="s">
        <v>9</v>
      </c>
      <c r="C9" s="8">
        <v>728909.5</v>
      </c>
      <c r="D9" s="8">
        <v>3296865.5</v>
      </c>
      <c r="E9" s="4"/>
    </row>
    <row r="10" spans="1:5" x14ac:dyDescent="0.2">
      <c r="A10" s="7">
        <v>4160</v>
      </c>
      <c r="B10" s="24" t="s">
        <v>10</v>
      </c>
      <c r="C10" s="8">
        <v>1133596.23</v>
      </c>
      <c r="D10" s="8">
        <v>4844748.7699999996</v>
      </c>
      <c r="E10" s="4"/>
    </row>
    <row r="11" spans="1:5" x14ac:dyDescent="0.2">
      <c r="A11" s="7">
        <v>4170</v>
      </c>
      <c r="B11" s="24" t="s">
        <v>11</v>
      </c>
      <c r="C11" s="8">
        <v>0</v>
      </c>
      <c r="D11" s="8"/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/>
      <c r="E12" s="4"/>
    </row>
    <row r="13" spans="1:5" x14ac:dyDescent="0.2">
      <c r="A13" s="7">
        <v>4210</v>
      </c>
      <c r="B13" s="24" t="s">
        <v>12</v>
      </c>
      <c r="C13" s="8">
        <v>1436660.98</v>
      </c>
      <c r="D13" s="8">
        <v>7118747.5700000003</v>
      </c>
      <c r="E13" s="4"/>
    </row>
    <row r="14" spans="1:5" x14ac:dyDescent="0.2">
      <c r="A14" s="7">
        <v>4220</v>
      </c>
      <c r="B14" s="24" t="s">
        <v>13</v>
      </c>
      <c r="C14" s="8">
        <v>28334870.359999999</v>
      </c>
      <c r="D14" s="8">
        <v>76056256.739999995</v>
      </c>
      <c r="E14" s="4"/>
    </row>
    <row r="15" spans="1:5" x14ac:dyDescent="0.2">
      <c r="A15" s="16">
        <v>8001</v>
      </c>
      <c r="B15" s="25" t="s">
        <v>45</v>
      </c>
      <c r="C15" s="8">
        <v>175905.7</v>
      </c>
      <c r="D15" s="8">
        <v>589502.38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18967714.110000003</v>
      </c>
      <c r="D16" s="6">
        <f>SUM(D17:D32)</f>
        <v>90065627.829999998</v>
      </c>
      <c r="E16" s="4"/>
    </row>
    <row r="17" spans="1:5" x14ac:dyDescent="0.2">
      <c r="A17" s="7">
        <v>5110</v>
      </c>
      <c r="B17" s="24" t="s">
        <v>15</v>
      </c>
      <c r="C17" s="8">
        <v>15133221.73</v>
      </c>
      <c r="D17" s="8">
        <v>64089130.840000004</v>
      </c>
      <c r="E17" s="4"/>
    </row>
    <row r="18" spans="1:5" x14ac:dyDescent="0.2">
      <c r="A18" s="7">
        <v>5120</v>
      </c>
      <c r="B18" s="24" t="s">
        <v>16</v>
      </c>
      <c r="C18" s="8">
        <v>567733.82999999996</v>
      </c>
      <c r="D18" s="8">
        <v>5148991.72</v>
      </c>
      <c r="E18" s="4"/>
    </row>
    <row r="19" spans="1:5" x14ac:dyDescent="0.2">
      <c r="A19" s="7">
        <v>5130</v>
      </c>
      <c r="B19" s="24" t="s">
        <v>17</v>
      </c>
      <c r="C19" s="8">
        <v>2526994.63</v>
      </c>
      <c r="D19" s="8">
        <v>14756726.029999999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/>
      <c r="E20" s="4"/>
    </row>
    <row r="21" spans="1:5" x14ac:dyDescent="0.2">
      <c r="A21" s="7">
        <v>5220</v>
      </c>
      <c r="B21" s="24" t="s">
        <v>19</v>
      </c>
      <c r="C21" s="8">
        <v>100000</v>
      </c>
      <c r="D21" s="8">
        <v>1120671.8500000001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/>
      <c r="E22" s="4"/>
    </row>
    <row r="23" spans="1:5" x14ac:dyDescent="0.2">
      <c r="A23" s="7">
        <v>5240</v>
      </c>
      <c r="B23" s="24" t="s">
        <v>21</v>
      </c>
      <c r="C23" s="8">
        <v>568576.92000000004</v>
      </c>
      <c r="D23" s="8">
        <v>4947857.3899999997</v>
      </c>
      <c r="E23" s="4"/>
    </row>
    <row r="24" spans="1:5" x14ac:dyDescent="0.2">
      <c r="A24" s="7">
        <v>5250</v>
      </c>
      <c r="B24" s="24" t="s">
        <v>22</v>
      </c>
      <c r="C24" s="8">
        <v>0</v>
      </c>
      <c r="D24" s="8"/>
      <c r="E24" s="4"/>
    </row>
    <row r="25" spans="1:5" x14ac:dyDescent="0.2">
      <c r="A25" s="7">
        <v>5260</v>
      </c>
      <c r="B25" s="24" t="s">
        <v>23</v>
      </c>
      <c r="C25" s="8">
        <v>0</v>
      </c>
      <c r="D25" s="8"/>
      <c r="E25" s="4"/>
    </row>
    <row r="26" spans="1:5" x14ac:dyDescent="0.2">
      <c r="A26" s="7">
        <v>5270</v>
      </c>
      <c r="B26" s="24" t="s">
        <v>24</v>
      </c>
      <c r="C26" s="8">
        <v>0</v>
      </c>
      <c r="D26" s="8"/>
      <c r="E26" s="4"/>
    </row>
    <row r="27" spans="1:5" x14ac:dyDescent="0.2">
      <c r="A27" s="7">
        <v>5280</v>
      </c>
      <c r="B27" s="24" t="s">
        <v>53</v>
      </c>
      <c r="C27" s="8">
        <v>0</v>
      </c>
      <c r="D27" s="8"/>
      <c r="E27" s="4"/>
    </row>
    <row r="28" spans="1:5" x14ac:dyDescent="0.2">
      <c r="A28" s="7">
        <v>5290</v>
      </c>
      <c r="B28" s="24" t="s">
        <v>25</v>
      </c>
      <c r="C28" s="8">
        <v>0</v>
      </c>
      <c r="D28" s="8"/>
      <c r="E28" s="4"/>
    </row>
    <row r="29" spans="1:5" x14ac:dyDescent="0.2">
      <c r="A29" s="7">
        <v>5310</v>
      </c>
      <c r="B29" s="24" t="s">
        <v>26</v>
      </c>
      <c r="C29" s="8">
        <v>0</v>
      </c>
      <c r="D29" s="8"/>
      <c r="E29" s="4"/>
    </row>
    <row r="30" spans="1:5" x14ac:dyDescent="0.2">
      <c r="A30" s="7">
        <v>5320</v>
      </c>
      <c r="B30" s="24" t="s">
        <v>27</v>
      </c>
      <c r="C30" s="8">
        <v>0</v>
      </c>
      <c r="D30" s="8"/>
      <c r="E30" s="4"/>
    </row>
    <row r="31" spans="1:5" x14ac:dyDescent="0.2">
      <c r="A31" s="7">
        <v>5330</v>
      </c>
      <c r="B31" s="24" t="s">
        <v>28</v>
      </c>
      <c r="C31" s="8">
        <v>0</v>
      </c>
      <c r="D31" s="8"/>
      <c r="E31" s="4"/>
    </row>
    <row r="32" spans="1:5" x14ac:dyDescent="0.2">
      <c r="A32" s="16">
        <v>8002</v>
      </c>
      <c r="B32" s="25" t="s">
        <v>49</v>
      </c>
      <c r="C32" s="8">
        <v>71187</v>
      </c>
      <c r="D32" s="8">
        <v>2250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14080746.159999996</v>
      </c>
      <c r="D33" s="6">
        <f>+D4-D16</f>
        <v>6851847.2199999839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/>
      <c r="D36" s="8"/>
      <c r="E36" s="4"/>
    </row>
    <row r="37" spans="1:5" x14ac:dyDescent="0.2">
      <c r="A37" s="16">
        <v>8004</v>
      </c>
      <c r="B37" s="25" t="s">
        <v>32</v>
      </c>
      <c r="C37" s="8"/>
      <c r="D37" s="8"/>
      <c r="E37" s="4"/>
    </row>
    <row r="38" spans="1:5" x14ac:dyDescent="0.2">
      <c r="A38" s="16">
        <v>8005</v>
      </c>
      <c r="B38" s="25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992918.98000000045</v>
      </c>
      <c r="D39" s="6">
        <f>SUM(D40:D42)</f>
        <v>4358579.82</v>
      </c>
      <c r="E39" s="4"/>
    </row>
    <row r="40" spans="1:5" x14ac:dyDescent="0.2">
      <c r="A40" s="26">
        <v>1230</v>
      </c>
      <c r="B40" s="25" t="s">
        <v>47</v>
      </c>
      <c r="C40" s="8"/>
      <c r="D40" s="8">
        <v>3449706.03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992918.98000000045</v>
      </c>
      <c r="D41" s="8">
        <v>908873.79</v>
      </c>
      <c r="E41" s="4" t="s">
        <v>31</v>
      </c>
    </row>
    <row r="42" spans="1:5" x14ac:dyDescent="0.2">
      <c r="A42" s="16">
        <v>8006</v>
      </c>
      <c r="B42" s="25" t="s">
        <v>46</v>
      </c>
      <c r="C42" s="8"/>
      <c r="D42" s="8"/>
      <c r="E42" s="4"/>
    </row>
    <row r="43" spans="1:5" x14ac:dyDescent="0.2">
      <c r="A43" s="16">
        <v>900006</v>
      </c>
      <c r="B43" s="18" t="s">
        <v>33</v>
      </c>
      <c r="C43" s="6">
        <f>+C35-C39</f>
        <v>-992918.98000000045</v>
      </c>
      <c r="D43" s="6">
        <f>+D35-D39</f>
        <v>-4358579.82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241818.38</v>
      </c>
      <c r="D45" s="6">
        <f>+D46+D49</f>
        <v>1175510.2500000002</v>
      </c>
      <c r="E45" s="4"/>
    </row>
    <row r="46" spans="1:5" x14ac:dyDescent="0.2">
      <c r="A46" s="16">
        <v>8007</v>
      </c>
      <c r="B46" s="25" t="s">
        <v>42</v>
      </c>
      <c r="C46" s="8">
        <v>0</v>
      </c>
      <c r="D46" s="8">
        <v>0</v>
      </c>
      <c r="E46" s="4"/>
    </row>
    <row r="47" spans="1:5" x14ac:dyDescent="0.2">
      <c r="A47" s="26">
        <v>2233</v>
      </c>
      <c r="B47" s="25" t="s">
        <v>48</v>
      </c>
      <c r="C47" s="8"/>
      <c r="D47" s="8"/>
      <c r="E47" s="4"/>
    </row>
    <row r="48" spans="1:5" x14ac:dyDescent="0.2">
      <c r="A48" s="27">
        <v>2234</v>
      </c>
      <c r="B48" s="25" t="s">
        <v>43</v>
      </c>
      <c r="C48" s="8"/>
      <c r="D48" s="8"/>
      <c r="E48" s="4"/>
    </row>
    <row r="49" spans="1:5" x14ac:dyDescent="0.2">
      <c r="A49" s="20">
        <v>4800</v>
      </c>
      <c r="B49" s="25" t="s">
        <v>51</v>
      </c>
      <c r="C49" s="8">
        <v>241818.38</v>
      </c>
      <c r="D49" s="8">
        <v>1175510.2500000002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12752408.910000002</v>
      </c>
      <c r="D50" s="6">
        <f>+D51+D54</f>
        <v>75865.169999999853</v>
      </c>
      <c r="E50" s="4"/>
    </row>
    <row r="51" spans="1:5" x14ac:dyDescent="0.2">
      <c r="A51" s="16">
        <v>8008</v>
      </c>
      <c r="B51" s="25" t="s">
        <v>44</v>
      </c>
      <c r="C51" s="8">
        <v>0</v>
      </c>
      <c r="D51" s="8">
        <v>0</v>
      </c>
      <c r="E51" s="4"/>
    </row>
    <row r="52" spans="1:5" x14ac:dyDescent="0.2">
      <c r="A52" s="26">
        <v>2131</v>
      </c>
      <c r="B52" s="25" t="s">
        <v>48</v>
      </c>
      <c r="C52" s="8"/>
      <c r="D52" s="8"/>
      <c r="E52" s="4"/>
    </row>
    <row r="53" spans="1:5" x14ac:dyDescent="0.2">
      <c r="A53" s="27">
        <v>2132</v>
      </c>
      <c r="B53" s="25" t="s">
        <v>43</v>
      </c>
      <c r="C53" s="8"/>
      <c r="D53" s="8"/>
      <c r="E53" s="4"/>
    </row>
    <row r="54" spans="1:5" x14ac:dyDescent="0.2">
      <c r="A54" s="16">
        <v>8009</v>
      </c>
      <c r="B54" s="25" t="s">
        <v>52</v>
      </c>
      <c r="C54" s="8">
        <v>12752408.910000002</v>
      </c>
      <c r="D54" s="8">
        <v>75865.169999999853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-12510590.530000001</v>
      </c>
      <c r="D55" s="6">
        <f>+D45-D50</f>
        <v>1099645.0800000003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577236.64999999478</v>
      </c>
      <c r="D56" s="6">
        <f>+D33+D43+D55</f>
        <v>3592912.4799999837</v>
      </c>
      <c r="E56" s="4"/>
    </row>
    <row r="57" spans="1:5" x14ac:dyDescent="0.2">
      <c r="A57" s="16">
        <v>9000011</v>
      </c>
      <c r="B57" s="5" t="s">
        <v>37</v>
      </c>
      <c r="C57" s="6">
        <v>14456253.459999984</v>
      </c>
      <c r="D57" s="6">
        <v>10863340.98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15033490.109999979</v>
      </c>
      <c r="D58" s="12">
        <f>+D56+D57</f>
        <v>14456253.459999984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5 C38:D39 C42:D45 C50:D50 C55:D56 C58:D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2017-03-02T18:57:17Z</cp:lastPrinted>
  <dcterms:created xsi:type="dcterms:W3CDTF">2012-12-11T20:31:36Z</dcterms:created>
  <dcterms:modified xsi:type="dcterms:W3CDTF">2017-04-25T18:48:41Z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